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defaultThemeVersion="202300"/>
  <mc:AlternateContent xmlns:mc="http://schemas.openxmlformats.org/markup-compatibility/2006">
    <mc:Choice Requires="x15">
      <x15ac:absPath xmlns:x15ac="http://schemas.microsoft.com/office/spreadsheetml/2010/11/ac" url="L:\EREDE ROSSI\LUDOVICA\Ludovica_Midei\MANGIMIFICI_TERNI-CASSOLNOVO\ASC-FEED\2.2 DUE DILIGENCE\"/>
    </mc:Choice>
  </mc:AlternateContent>
  <xr:revisionPtr revIDLastSave="0" documentId="8_{966E739B-133F-442F-A1FD-E150AA0DB156}" xr6:coauthVersionLast="47" xr6:coauthVersionMax="47" xr10:uidLastSave="{00000000-0000-0000-0000-000000000000}"/>
  <bookViews>
    <workbookView xWindow="-120" yWindow="-120" windowWidth="29040" windowHeight="15720" xr2:uid="{8003390A-A9DB-4D62-863E-2442CD7682A8}"/>
  </bookViews>
  <sheets>
    <sheet name="Foglio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72" i="1" l="1"/>
  <c r="E71" i="1" s="1"/>
  <c r="E53" i="1"/>
  <c r="E52" i="1"/>
  <c r="E51" i="1"/>
  <c r="E50" i="1"/>
  <c r="E49" i="1"/>
  <c r="E48" i="1"/>
  <c r="E47" i="1"/>
  <c r="E46" i="1"/>
  <c r="E45" i="1"/>
  <c r="E44" i="1"/>
  <c r="E39" i="1"/>
  <c r="E38" i="1"/>
  <c r="E37" i="1"/>
  <c r="E36" i="1"/>
  <c r="E35" i="1"/>
  <c r="E34" i="1"/>
  <c r="E33" i="1"/>
  <c r="E32" i="1"/>
  <c r="E31" i="1"/>
  <c r="E30" i="1"/>
  <c r="E29" i="1"/>
  <c r="E28" i="1"/>
  <c r="E23" i="1"/>
  <c r="E22" i="1"/>
  <c r="E21" i="1"/>
  <c r="E20" i="1"/>
  <c r="E19" i="1"/>
  <c r="E18" i="1"/>
  <c r="E17" i="1"/>
  <c r="E11" i="1"/>
  <c r="E54" i="1" l="1"/>
  <c r="E55" i="1"/>
  <c r="E24" i="1"/>
  <c r="E40" i="1"/>
  <c r="E56" i="1"/>
  <c r="E25" i="1"/>
  <c r="E41" i="1"/>
  <c r="E58" i="1"/>
  <c r="E26" i="1"/>
  <c r="E42" i="1"/>
  <c r="E64" i="1"/>
  <c r="E27" i="1"/>
  <c r="E43" i="1"/>
  <c r="E69" i="1"/>
  <c r="E57" i="1"/>
  <c r="E59" i="1"/>
  <c r="E60" i="1"/>
  <c r="E61" i="1"/>
  <c r="E62" i="1"/>
  <c r="E63" i="1"/>
  <c r="E65" i="1"/>
  <c r="E66" i="1"/>
  <c r="E67" i="1"/>
  <c r="E68" i="1"/>
  <c r="E70" i="1"/>
</calcChain>
</file>

<file path=xl/sharedStrings.xml><?xml version="1.0" encoding="utf-8"?>
<sst xmlns="http://schemas.openxmlformats.org/spreadsheetml/2006/main" count="193" uniqueCount="116">
  <si>
    <t>Elenco Ingredienti per Valutazione Due Diligence – Rev.01 del10/04/2025</t>
  </si>
  <si>
    <t>Ingrediente</t>
  </si>
  <si>
    <t>Materia Prima originaria</t>
  </si>
  <si>
    <t>Paese di origine/Zona di pesca</t>
  </si>
  <si>
    <t>Tipologia</t>
  </si>
  <si>
    <r>
      <rPr>
        <sz val="10.5"/>
        <color rgb="FF000000"/>
        <rFont val="Aptos Narrow"/>
        <family val="2"/>
      </rPr>
      <t>Specie (nome scientifico)</t>
    </r>
    <r>
      <rPr>
        <sz val="10"/>
        <color rgb="FF000000"/>
        <rFont val="Aptos Narrow"/>
        <family val="2"/>
      </rPr>
      <t xml:space="preserve">
</t>
    </r>
    <r>
      <rPr>
        <sz val="8"/>
        <color rgb="FF000000"/>
        <rFont val="Aptos Narrow"/>
        <family val="2"/>
      </rPr>
      <t>NB: va compilato per tutti tranne gli additivi</t>
    </r>
  </si>
  <si>
    <r>
      <rPr>
        <sz val="10.5"/>
        <color rgb="FF000000"/>
        <rFont val="Aptos Narrow"/>
        <family val="2"/>
      </rPr>
      <t>Specie (nome scientifico)</t>
    </r>
    <r>
      <rPr>
        <sz val="10"/>
        <color rgb="FF000000"/>
        <rFont val="Aptos Narrow"/>
        <family val="2"/>
      </rPr>
      <t xml:space="preserve">
</t>
    </r>
    <r>
      <rPr>
        <sz val="8"/>
        <color rgb="FF000000"/>
        <rFont val="Aptos Narrow"/>
        <family val="2"/>
      </rPr>
      <t>NB: va compilato per tutti tranne gli additivi e ingredienti che derivano da alghe, insetti o animali da terra (es. polli,suini)</t>
    </r>
  </si>
  <si>
    <t>Farina di krill</t>
  </si>
  <si>
    <t>Antartic krill (Euphausia superba)</t>
  </si>
  <si>
    <t>FAO 48, Antartic sea</t>
  </si>
  <si>
    <t>Farina di pollo
Farina di piume / Proteine idrolizzate avicole</t>
  </si>
  <si>
    <t>Whole poultry (Gallus gallus domesticus)</t>
  </si>
  <si>
    <t>Italia</t>
  </si>
  <si>
    <t>Farina di fave</t>
  </si>
  <si>
    <t>Broad bean (Vicia faba L.)</t>
  </si>
  <si>
    <t>Colina cloruro 75%</t>
  </si>
  <si>
    <t>/</t>
  </si>
  <si>
    <t>Olio di pesce</t>
  </si>
  <si>
    <t>Salmo salar
Oncorhynchus mykiss
(from acquacoltura)</t>
  </si>
  <si>
    <t>Norway
Denmark 
Poland
Italy</t>
  </si>
  <si>
    <t>Atlantic Herring (Clupea harengus)
Atlantic Cod (Gadus Morhua)
European Plaice (Pleuronectes platessa)
European Pilchard (Sardinia Pilchardus)
Walleye pollock (Gadus chalcogrammus)
(from whole fish)</t>
  </si>
  <si>
    <t>FAO 37
FAO 67
FAO 27</t>
  </si>
  <si>
    <t>Fosfato monocalcico
Concentrato proteico di alfa alfa</t>
  </si>
  <si>
    <t>Betaina</t>
  </si>
  <si>
    <t>Concentrato proteico d'orzo</t>
  </si>
  <si>
    <t>Whole barley (Hordeum vulgare L.)</t>
  </si>
  <si>
    <t>Ungheria &lt;1 %</t>
  </si>
  <si>
    <t>Distiller di frumento
Glutine di frumento</t>
  </si>
  <si>
    <t>Wheat (Triticum aestivum)</t>
  </si>
  <si>
    <t>EU Austria</t>
  </si>
  <si>
    <t>Glutine di mais</t>
  </si>
  <si>
    <t xml:space="preserve"> Whole maize / Corn ( Zea mays L.)</t>
  </si>
  <si>
    <t>Pisello</t>
  </si>
  <si>
    <t>Whole pea (Pisum sativum L.)</t>
  </si>
  <si>
    <t>EXTRA CEE Ucraina   &lt;1%</t>
  </si>
  <si>
    <t>Fiocchi di soia Nazionale Integrale</t>
  </si>
  <si>
    <t>Soybean (Glycine max L.)</t>
  </si>
  <si>
    <t>ITALIA</t>
  </si>
  <si>
    <t>Olio di soia
Farina di soia</t>
  </si>
  <si>
    <t xml:space="preserve">Soybean (Glycine max L.)
</t>
  </si>
  <si>
    <t xml:space="preserve">Europa (Italia) </t>
  </si>
  <si>
    <t>Olio di colza</t>
  </si>
  <si>
    <t>Whole rapeseed (Brassica napus L.)</t>
  </si>
  <si>
    <t>Italia
Croazia
Romania
Ungheria
Austria
Slovenia
Ucraina</t>
  </si>
  <si>
    <t>Seme di soia tostato
Farina di soia</t>
  </si>
  <si>
    <t>Italia
Croazia
Romania
Ungheria
Austria
Slovacchia
Serbia
Slovenia
Francia
Bosnia
Grecia
Polonia
Ucraina
Canada</t>
  </si>
  <si>
    <t>Grano tenero Estero e/o Comunitario (Frumento)</t>
  </si>
  <si>
    <t>Sud America (Brasile, Argentina, Uruguay e Paraguay)</t>
  </si>
  <si>
    <t>Grano tenero nazionale (Frumento)</t>
  </si>
  <si>
    <t xml:space="preserve">Carophyll pink </t>
  </si>
  <si>
    <t>Metionina</t>
  </si>
  <si>
    <t>Farina di sangue suina
Emoglobina suina essicata a spray</t>
  </si>
  <si>
    <t>Whole porcine (Sus scrofa domesticus)</t>
  </si>
  <si>
    <t>Olio di salmonidi
Olio di pesce misto</t>
  </si>
  <si>
    <t>Norway
Croatia
Italy</t>
  </si>
  <si>
    <t>Farina di pesce 70 % LT
Farina di pesce Superprime</t>
  </si>
  <si>
    <t>Atlantic Mackerel (Scomber Scombrus)
Baltic Sprat (Sprattus Sprattus)
Capelin(Mallotus Villosus)
European Plaice (Pleuronectes Platessa)
Haddock (Melanogrammus Aeglefinus)
Herring (Clupea Harengus)
North Sea Sprat (Sprattus Sprattus)
Norway Pout(Trisopterus Esmarkii)
Sandeel (Ammodytes marinus)
Whiting (Merlangius Merlangus)</t>
  </si>
  <si>
    <t>FAO 27 (2A - 4B - 5B)
FAO 27 (3D)
FAO 27 (5A)
FAO 27 (3AN - 3AS)
FAO 27 (3AN - 4B)
FAO 27 ( 4A- 4B)
FAO 27 (4A - 4B)
FAO 27 (3 AN - 4A - 4B)
FAO 27 (3 AN - 4B)
FAO 27 (4A-4B-4C)</t>
  </si>
  <si>
    <t>Fosfato Monocalcio
Lievito Idrolizzato
Concentrato di erba medica
Alghe marine calcificate:Lithonutri</t>
  </si>
  <si>
    <t>Farina di tonno</t>
  </si>
  <si>
    <t>Yellowfine tuna (Thunnus albacares)</t>
  </si>
  <si>
    <t>FAO 34
FAO 51
FAO 71-77
FAO 87</t>
  </si>
  <si>
    <t>Glutine di frumento</t>
  </si>
  <si>
    <t>Atlantic Herring (Clupea harengus) - 40%
East African Sardinella/Indian oil sardine (Sardinella neglecta/longiceps) -28%
Atlantic salmon (Salmo salar) -32%</t>
  </si>
  <si>
    <t>FAO 27
FAO 51
FAO 27</t>
  </si>
  <si>
    <t>Lievito Idrolizzato
Lipbiotic Aqua P
Aquagarlic A Pro L
Jeluvet- Fibra vegetale
Taurina
Siero dolce di latte</t>
  </si>
  <si>
    <t>Lecitina di soia</t>
  </si>
  <si>
    <t xml:space="preserve">Europa (Austria) </t>
  </si>
  <si>
    <t>Olio di pesce
Idrolizzato di pesce</t>
  </si>
  <si>
    <t>Liptocitro Plus Antiparassitario
Liptocitro Forte Antiparassitario
Liptoaqua Protein
Liptocitro Antiossidante Antiox Cysp</t>
  </si>
  <si>
    <t>Lisina
Metionina
BHT Antiossidante
Taurina
Betaina
Lievito Idrolizzato</t>
  </si>
  <si>
    <t>Farina di soia</t>
  </si>
  <si>
    <t>Europa:
-Italia
-Croazia
-Romania
-Ungheria
-Austria
-Slovenia
-Ucraina</t>
  </si>
  <si>
    <t>Salmo salar
Oncorhynchus mykiss
(da acquacoltura)</t>
  </si>
  <si>
    <t>Idrolizzato di pesce</t>
  </si>
  <si>
    <t>Amido di Pisello</t>
  </si>
  <si>
    <t>Fosfato Monocalcico Farina Fine
Colina cloruro 75%
Emoglobina</t>
  </si>
  <si>
    <t>Taurine Minimum 98.5% Bag
Lisina
Metionina
Premix Avanotti/Minerali / Pesci Vitamin
Calcio Butirrato 
Vitamina C / Vitamina E</t>
  </si>
  <si>
    <t>Grano tenero Estero e/o Comunitario</t>
  </si>
  <si>
    <t>EU : Francia, Germania</t>
  </si>
  <si>
    <t>Olio di mais
Glutine di mais</t>
  </si>
  <si>
    <t xml:space="preserve">Whole maize / Corn (Zea mays L.)
</t>
  </si>
  <si>
    <t>European Union 
(ie France, Germany,Bulgaria, Croatia, Hungary, Italy)
Ukraine 
(apart from Crimea, Donetsk, Luhansk, Kherson
and Zaporizhzhia regions)</t>
  </si>
  <si>
    <t>Farina di pesce</t>
  </si>
  <si>
    <t xml:space="preserve">European Pilchard (Sardinia Pilchardus)
Atlantic Mackerel (Scomber Scombrus)
------------------------------------------
Yellowfine tuna (Thunnus albacares)
Bigeye Tuna (Thunnus obesus)
Atlantic Bluefin Tuna (Thunnus thynnus)
Skipjack Tuna (Katsuwonus pelamis) </t>
  </si>
  <si>
    <t>FAO 34
FAO 34 
-----------------
FAO 27-34-47-51
FAO 27-34-47-51
FAO 27-34-47-51
FAO 27-34-47-51</t>
  </si>
  <si>
    <t>European Pilchard (Sardinia Pilchardus)
Atlantic Chub Mackerel (Scomber Colias) ?
Peruvian Anchoveta (Engraulis ringens) ?
Atlantic Cod (Gadus Morhua)</t>
  </si>
  <si>
    <t>FAO 34-27
FAO 34-27
FAO 87
FAO 27</t>
  </si>
  <si>
    <t xml:space="preserve">Yellowfin Tuna (Thunnus albacares) 
Skipjack Tuna (Katsuwonus pelamis) </t>
  </si>
  <si>
    <t>FAO 34, 41, 47
FAO 71, 77, 87
FAO 51, 57</t>
  </si>
  <si>
    <t xml:space="preserve">Olio di soia </t>
  </si>
  <si>
    <t>Distiller di frumento</t>
  </si>
  <si>
    <t>EU
Serbia
Ucraina</t>
  </si>
  <si>
    <t xml:space="preserve">Farina di pollo </t>
  </si>
  <si>
    <t>Farina di piume</t>
  </si>
  <si>
    <t xml:space="preserve">Farina di pesce
</t>
  </si>
  <si>
    <t>Atlantic cod (Gadus morhua)
Haddock (Melanogrammus Aeglefinus)
Pollack (Pollachius pollachius)</t>
  </si>
  <si>
    <t>FAO  27</t>
  </si>
  <si>
    <t>Olio di alghe</t>
  </si>
  <si>
    <t>Atlantic cod (Gadus morhua)</t>
  </si>
  <si>
    <t>Olio di semi di soia</t>
  </si>
  <si>
    <t>Farina di pesce marocchina 63-65%</t>
  </si>
  <si>
    <t>European Pilchard (Sardinia Pilchardus)</t>
  </si>
  <si>
    <t>FAO 34
(Central and South Zone)</t>
  </si>
  <si>
    <t>Cece intero</t>
  </si>
  <si>
    <t>Whole chickpea (Cicer arietinum L.)</t>
  </si>
  <si>
    <t>Frumento tenero
Frumento duro</t>
  </si>
  <si>
    <t>Wheat (Triticum aestivum)
Wheat (Triticum durum)</t>
  </si>
  <si>
    <t>Triticale</t>
  </si>
  <si>
    <t>Whole triticale (Triticosecale Wittmack)</t>
  </si>
  <si>
    <t>Farina di pesce 65%
Farina di pesce Nordic LT
Farina di tonno 60 %
Farina di pesce Superprime 68%</t>
  </si>
  <si>
    <t>European Pilchard (Sardinia Pilchardus)
Atlantic Chub Mackerel (Scomber Colias)
Skipjack Tuna (Katsuwonus pelamis)
Albacore Tuna (Thunnus alalunga)
Yellowfine tuna (Thunnus albacares)
----------------------------
Atlantic Mackerel (Scomber Scombrus)
Herring (Clupea harengus)
----------------------------
European Pilchard (Sardinia Pilchardus)
Atlantic Chub Mackerel( Scomber Colias)
Round Sardinella (Sardinella aurita)
----------------------------
Atlantic Herring (Clupea harengus)
Baltic Sprat (Sprattus Sprattus)
North Sea Sprat (Sprattus Sprattus)</t>
  </si>
  <si>
    <t>FAO 34
----------------------
FAO 27 (2A - 4B - 5B )
----------------------
FAO 34
----------------------
FAO 27
FAO 27 (3D)
FAO 27 (4A - 4B)</t>
  </si>
  <si>
    <t>European Pilchard (Sardinia Pilchardus)
Atlantic Chub Mackerel( Scomber Colias)
Skipjack Tuna (Katsuwonus pelamis )
Albacore Tuna (Thunnus alalunga)
Yellowfine tuna (Thunnus albacares)</t>
  </si>
  <si>
    <t>FAO 34
FAO 34
FAO 34
FAO 34</t>
  </si>
  <si>
    <t>Italia
Francia
Ungheria
Germania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</si>
</sst>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ptos Narrow"/>
      <family val="2"/>
      <scheme val="minor"/>
    </font>
    <font>
      <b/>
      <sz val="20"/>
      <color theme="1"/>
      <name val="Aptos Narrow"/>
      <family val="2"/>
      <scheme val="minor"/>
    </font>
    <font>
      <b/>
      <sz val="11"/>
      <color rgb="FF000000"/>
      <name val="Aptos Narrow"/>
      <family val="2"/>
    </font>
    <font>
      <sz val="10.5"/>
      <color rgb="FF000000"/>
      <name val="Aptos Narrow"/>
      <family val="2"/>
    </font>
    <font>
      <sz val="10"/>
      <color rgb="FF000000"/>
      <name val="Aptos Narrow"/>
      <family val="2"/>
    </font>
    <font>
      <sz val="8"/>
      <color rgb="FF000000"/>
      <name val="Aptos Narrow"/>
      <family val="2"/>
    </font>
  </fonts>
  <fills count="6">
    <fill>
      <patternFill patternType="none"/>
    </fill>
    <fill>
      <patternFill patternType="gray125"/>
    </fill>
    <fill>
      <patternFill patternType="solid">
        <fgColor rgb="FFFFFF00"/>
        <bgColor indexed="64"/>
      </patternFill>
    </fill>
    <fill>
      <patternFill patternType="solid">
        <fgColor theme="0" tint="-0.34998626667073579"/>
        <bgColor indexed="64"/>
      </patternFill>
    </fill>
    <fill>
      <patternFill patternType="solid">
        <fgColor theme="0" tint="-0.14999847407452621"/>
        <bgColor indexed="64"/>
      </patternFill>
    </fill>
    <fill>
      <patternFill patternType="solid">
        <fgColor theme="3" tint="0.89999084444715716"/>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1">
    <xf numFmtId="0" fontId="0" fillId="0" borderId="0"/>
  </cellStyleXfs>
  <cellXfs count="20">
    <xf numFmtId="0" fontId="0" fillId="0" borderId="0" xfId="0"/>
    <xf numFmtId="0" fontId="1" fillId="2" borderId="1" xfId="0" applyFont="1" applyFill="1" applyBorder="1" applyAlignment="1">
      <alignment horizontal="center" vertical="center"/>
    </xf>
    <xf numFmtId="0" fontId="2" fillId="3" borderId="1" xfId="0" applyFont="1" applyFill="1" applyBorder="1" applyAlignment="1">
      <alignment horizontal="center" vertical="center"/>
    </xf>
    <xf numFmtId="0" fontId="2" fillId="3" borderId="1" xfId="0" applyFont="1" applyFill="1" applyBorder="1" applyAlignment="1">
      <alignment horizontal="center" vertical="center" wrapText="1"/>
    </xf>
    <xf numFmtId="0" fontId="3" fillId="4" borderId="1" xfId="0" applyFont="1" applyFill="1" applyBorder="1" applyAlignment="1">
      <alignment horizontal="center" vertical="center"/>
    </xf>
    <xf numFmtId="0" fontId="3" fillId="4" borderId="1"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0" fillId="0" borderId="0" xfId="0" applyAlignment="1">
      <alignment vertical="center"/>
    </xf>
    <xf numFmtId="0" fontId="0" fillId="0" borderId="0" xfId="0" applyAlignment="1">
      <alignment wrapText="1"/>
    </xf>
    <xf numFmtId="0" fontId="3" fillId="5" borderId="2" xfId="0" applyFont="1" applyFill="1" applyBorder="1" applyAlignment="1">
      <alignment horizontal="center" vertical="center"/>
    </xf>
    <xf numFmtId="0" fontId="3" fillId="5" borderId="2" xfId="0" applyFont="1" applyFill="1" applyBorder="1" applyAlignment="1">
      <alignment horizontal="center" vertical="center" wrapText="1"/>
    </xf>
    <xf numFmtId="0" fontId="3" fillId="5" borderId="2" xfId="0" applyFont="1" applyFill="1" applyBorder="1" applyAlignment="1">
      <alignment horizontal="center" vertical="center" wrapText="1"/>
    </xf>
    <xf numFmtId="0" fontId="3" fillId="5" borderId="1" xfId="0" applyFont="1" applyFill="1" applyBorder="1" applyAlignment="1">
      <alignment horizontal="center" vertical="center" wrapText="1"/>
    </xf>
    <xf numFmtId="0" fontId="3" fillId="5" borderId="3" xfId="0" applyFont="1" applyFill="1" applyBorder="1" applyAlignment="1">
      <alignment horizontal="center" vertical="center"/>
    </xf>
    <xf numFmtId="0" fontId="3" fillId="5" borderId="3" xfId="0" applyFont="1" applyFill="1" applyBorder="1" applyAlignment="1">
      <alignment horizontal="center" vertical="center" wrapText="1"/>
    </xf>
    <xf numFmtId="0" fontId="3" fillId="5" borderId="3" xfId="0" applyFont="1" applyFill="1" applyBorder="1" applyAlignment="1">
      <alignment horizontal="center" vertical="center" wrapText="1"/>
    </xf>
    <xf numFmtId="0" fontId="3" fillId="5" borderId="4" xfId="0" applyFont="1" applyFill="1" applyBorder="1" applyAlignment="1">
      <alignment horizontal="center" vertical="center" wrapText="1"/>
    </xf>
    <xf numFmtId="0" fontId="3" fillId="5" borderId="4" xfId="0" applyFont="1" applyFill="1" applyBorder="1" applyAlignment="1">
      <alignment horizontal="center" vertical="center" wrapText="1"/>
    </xf>
    <xf numFmtId="0" fontId="3" fillId="5" borderId="1" xfId="0" applyFont="1" applyFill="1" applyBorder="1" applyAlignment="1">
      <alignment horizontal="center" vertical="center"/>
    </xf>
    <xf numFmtId="0" fontId="3" fillId="2" borderId="1" xfId="0" applyFont="1" applyFill="1" applyBorder="1" applyAlignment="1">
      <alignment horizontal="center"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60DC4A-E1D9-4549-949F-8B15152DEFDE}">
  <dimension ref="C2:J72"/>
  <sheetViews>
    <sheetView tabSelected="1" topLeftCell="A13" workbookViewId="0">
      <selection activeCell="J70" sqref="J70"/>
    </sheetView>
  </sheetViews>
  <sheetFormatPr defaultRowHeight="15" x14ac:dyDescent="0.25"/>
  <cols>
    <col min="3" max="3" width="26" customWidth="1"/>
    <col min="4" max="5" width="15.85546875" hidden="1" customWidth="1"/>
    <col min="6" max="6" width="33.7109375" customWidth="1"/>
    <col min="7" max="7" width="60" bestFit="1" customWidth="1"/>
    <col min="10" max="10" width="68.7109375" customWidth="1"/>
  </cols>
  <sheetData>
    <row r="2" spans="3:10" ht="26.25" customHeight="1" x14ac:dyDescent="0.25">
      <c r="C2" s="1" t="s">
        <v>0</v>
      </c>
      <c r="D2" s="1"/>
      <c r="E2" s="1"/>
      <c r="F2" s="1"/>
      <c r="G2" s="1"/>
    </row>
    <row r="3" spans="3:10" ht="26.25" customHeight="1" x14ac:dyDescent="0.25">
      <c r="C3" s="1"/>
      <c r="D3" s="1"/>
      <c r="E3" s="1"/>
      <c r="F3" s="1"/>
      <c r="G3" s="1"/>
    </row>
    <row r="4" spans="3:10" ht="42.75" customHeight="1" x14ac:dyDescent="0.25">
      <c r="C4" s="2" t="s">
        <v>1</v>
      </c>
      <c r="D4" s="3"/>
      <c r="E4" s="3"/>
      <c r="F4" s="3" t="s">
        <v>2</v>
      </c>
      <c r="G4" s="3" t="s">
        <v>3</v>
      </c>
    </row>
    <row r="5" spans="3:10" ht="50.25" x14ac:dyDescent="0.25">
      <c r="C5" s="4" t="s">
        <v>4</v>
      </c>
      <c r="D5" s="5"/>
      <c r="E5" s="5"/>
      <c r="F5" s="6" t="s">
        <v>5</v>
      </c>
      <c r="G5" s="6" t="s">
        <v>6</v>
      </c>
      <c r="H5" s="7"/>
      <c r="J5" s="8"/>
    </row>
    <row r="6" spans="3:10" x14ac:dyDescent="0.25">
      <c r="C6" s="9" t="s">
        <v>7</v>
      </c>
      <c r="D6" s="11"/>
      <c r="E6" s="11"/>
      <c r="F6" s="10" t="s">
        <v>8</v>
      </c>
      <c r="G6" s="10" t="s">
        <v>9</v>
      </c>
      <c r="H6" s="7"/>
      <c r="J6" s="8"/>
    </row>
    <row r="7" spans="3:10" ht="71.25" customHeight="1" x14ac:dyDescent="0.25">
      <c r="C7" s="13"/>
      <c r="D7" s="15"/>
      <c r="E7" s="15"/>
      <c r="F7" s="14"/>
      <c r="G7" s="14"/>
      <c r="H7" s="7"/>
      <c r="J7" s="8"/>
    </row>
    <row r="8" spans="3:10" ht="64.5" customHeight="1" x14ac:dyDescent="0.25">
      <c r="C8" s="10" t="s">
        <v>10</v>
      </c>
      <c r="D8" s="11"/>
      <c r="E8" s="11"/>
      <c r="F8" s="10" t="s">
        <v>11</v>
      </c>
      <c r="G8" s="10" t="s">
        <v>12</v>
      </c>
      <c r="H8" s="7"/>
      <c r="J8" s="8"/>
    </row>
    <row r="9" spans="3:10" ht="64.5" customHeight="1" x14ac:dyDescent="0.25">
      <c r="C9" s="16"/>
      <c r="D9" s="17"/>
      <c r="E9" s="17"/>
      <c r="F9" s="16"/>
      <c r="G9" s="16"/>
      <c r="H9" s="7"/>
      <c r="J9" s="8"/>
    </row>
    <row r="10" spans="3:10" ht="53.25" customHeight="1" x14ac:dyDescent="0.25">
      <c r="C10" s="14"/>
      <c r="D10" s="15"/>
      <c r="E10" s="15"/>
      <c r="F10" s="14"/>
      <c r="G10" s="14"/>
      <c r="H10" s="7"/>
      <c r="J10" s="8"/>
    </row>
    <row r="11" spans="3:10" x14ac:dyDescent="0.25">
      <c r="C11" s="18" t="s">
        <v>13</v>
      </c>
      <c r="D11" s="12">
        <v>281.64</v>
      </c>
      <c r="E11" s="12">
        <f>D11/$D$72*100</f>
        <v>1.0768645942567374</v>
      </c>
      <c r="F11" s="12" t="s">
        <v>14</v>
      </c>
      <c r="G11" s="12" t="s">
        <v>12</v>
      </c>
      <c r="H11" s="7"/>
      <c r="J11" s="8"/>
    </row>
    <row r="12" spans="3:10" x14ac:dyDescent="0.25">
      <c r="C12" s="18" t="s">
        <v>15</v>
      </c>
      <c r="D12" s="12"/>
      <c r="E12" s="12"/>
      <c r="F12" s="12" t="s">
        <v>16</v>
      </c>
      <c r="G12" s="12" t="s">
        <v>16</v>
      </c>
      <c r="H12" s="7"/>
      <c r="J12" s="8"/>
    </row>
    <row r="13" spans="3:10" ht="66" customHeight="1" x14ac:dyDescent="0.25">
      <c r="C13" s="9" t="s">
        <v>17</v>
      </c>
      <c r="D13" s="11"/>
      <c r="E13" s="11"/>
      <c r="F13" s="12" t="s">
        <v>18</v>
      </c>
      <c r="G13" s="12" t="s">
        <v>19</v>
      </c>
      <c r="H13" s="7"/>
      <c r="J13" s="8"/>
    </row>
    <row r="14" spans="3:10" ht="128.25" customHeight="1" x14ac:dyDescent="0.25">
      <c r="C14" s="13"/>
      <c r="D14" s="15"/>
      <c r="E14" s="15"/>
      <c r="F14" s="12" t="s">
        <v>20</v>
      </c>
      <c r="G14" s="12" t="s">
        <v>21</v>
      </c>
      <c r="H14" s="7"/>
      <c r="J14" s="8"/>
    </row>
    <row r="15" spans="3:10" ht="42.75" x14ac:dyDescent="0.25">
      <c r="C15" s="12" t="s">
        <v>22</v>
      </c>
      <c r="D15" s="12"/>
      <c r="E15" s="12"/>
      <c r="F15" s="12" t="s">
        <v>16</v>
      </c>
      <c r="G15" s="12" t="s">
        <v>16</v>
      </c>
      <c r="H15" s="7"/>
      <c r="J15" s="8"/>
    </row>
    <row r="16" spans="3:10" ht="25.5" customHeight="1" x14ac:dyDescent="0.25">
      <c r="C16" s="12" t="s">
        <v>23</v>
      </c>
      <c r="D16" s="11"/>
      <c r="E16" s="11"/>
      <c r="F16" s="12" t="s">
        <v>16</v>
      </c>
      <c r="G16" s="12" t="s">
        <v>16</v>
      </c>
      <c r="H16" s="7"/>
      <c r="J16" s="8"/>
    </row>
    <row r="17" spans="3:10" ht="64.5" customHeight="1" x14ac:dyDescent="0.25">
      <c r="C17" s="12" t="s">
        <v>24</v>
      </c>
      <c r="D17" s="17">
        <v>1585.74</v>
      </c>
      <c r="E17" s="17">
        <f>D17/$D$72*100</f>
        <v>6.0631560207949118</v>
      </c>
      <c r="F17" s="12" t="s">
        <v>25</v>
      </c>
      <c r="G17" s="12" t="s">
        <v>26</v>
      </c>
      <c r="H17" s="7"/>
      <c r="J17" s="8"/>
    </row>
    <row r="18" spans="3:10" ht="28.5" x14ac:dyDescent="0.25">
      <c r="C18" s="12" t="s">
        <v>27</v>
      </c>
      <c r="D18" s="17">
        <v>1041.55</v>
      </c>
      <c r="E18" s="17">
        <f t="shared" ref="E18:E71" si="0">D18/$D$72*100</f>
        <v>3.9824183999009546</v>
      </c>
      <c r="F18" s="12" t="s">
        <v>28</v>
      </c>
      <c r="G18" s="12" t="s">
        <v>29</v>
      </c>
      <c r="H18" s="7"/>
      <c r="J18" s="8"/>
    </row>
    <row r="19" spans="3:10" x14ac:dyDescent="0.25">
      <c r="C19" s="12" t="s">
        <v>30</v>
      </c>
      <c r="D19" s="17">
        <v>2315.13</v>
      </c>
      <c r="E19" s="17">
        <f t="shared" si="0"/>
        <v>8.8520150834455364</v>
      </c>
      <c r="F19" s="12" t="s">
        <v>31</v>
      </c>
      <c r="G19" s="12" t="s">
        <v>29</v>
      </c>
      <c r="H19" s="7"/>
      <c r="J19" s="8"/>
    </row>
    <row r="20" spans="3:10" x14ac:dyDescent="0.25">
      <c r="C20" s="12" t="s">
        <v>32</v>
      </c>
      <c r="D20" s="15">
        <v>358.08</v>
      </c>
      <c r="E20" s="17">
        <f t="shared" si="0"/>
        <v>1.3691367487269299</v>
      </c>
      <c r="F20" s="12" t="s">
        <v>33</v>
      </c>
      <c r="G20" s="12" t="s">
        <v>34</v>
      </c>
      <c r="H20" s="7"/>
      <c r="J20" s="8"/>
    </row>
    <row r="21" spans="3:10" x14ac:dyDescent="0.25">
      <c r="C21" s="18" t="s">
        <v>35</v>
      </c>
      <c r="D21" s="12">
        <v>415.28</v>
      </c>
      <c r="E21" s="17">
        <f t="shared" si="0"/>
        <v>1.58784380309238</v>
      </c>
      <c r="F21" s="12" t="s">
        <v>36</v>
      </c>
      <c r="G21" s="12" t="s">
        <v>37</v>
      </c>
      <c r="H21" s="7"/>
      <c r="J21" s="8"/>
    </row>
    <row r="22" spans="3:10" ht="200.25" customHeight="1" x14ac:dyDescent="0.25">
      <c r="C22" s="12" t="s">
        <v>38</v>
      </c>
      <c r="D22" s="12">
        <v>2473.64</v>
      </c>
      <c r="E22" s="17">
        <f t="shared" si="0"/>
        <v>9.4580859783313311</v>
      </c>
      <c r="F22" s="12" t="s">
        <v>39</v>
      </c>
      <c r="G22" s="12" t="s">
        <v>40</v>
      </c>
      <c r="H22" s="7"/>
      <c r="J22" s="8"/>
    </row>
    <row r="23" spans="3:10" ht="99.75" x14ac:dyDescent="0.25">
      <c r="C23" s="12" t="s">
        <v>41</v>
      </c>
      <c r="D23" s="11">
        <v>489.69</v>
      </c>
      <c r="E23" s="17">
        <f t="shared" si="0"/>
        <v>1.8723541512625401</v>
      </c>
      <c r="F23" s="12" t="s">
        <v>42</v>
      </c>
      <c r="G23" s="12" t="s">
        <v>43</v>
      </c>
      <c r="H23" s="7"/>
      <c r="J23" s="8"/>
    </row>
    <row r="24" spans="3:10" ht="199.5" x14ac:dyDescent="0.25">
      <c r="C24" s="12" t="s">
        <v>44</v>
      </c>
      <c r="D24" s="15">
        <v>120.21</v>
      </c>
      <c r="E24" s="17">
        <f t="shared" si="0"/>
        <v>0.45962893365857982</v>
      </c>
      <c r="F24" s="12" t="s">
        <v>36</v>
      </c>
      <c r="G24" s="12" t="s">
        <v>45</v>
      </c>
      <c r="H24" s="7"/>
      <c r="J24" s="8"/>
    </row>
    <row r="25" spans="3:10" ht="28.5" x14ac:dyDescent="0.25">
      <c r="C25" s="12" t="s">
        <v>46</v>
      </c>
      <c r="D25" s="19">
        <v>1465.45</v>
      </c>
      <c r="E25" s="17">
        <f t="shared" si="0"/>
        <v>5.6032212031442121</v>
      </c>
      <c r="F25" s="12" t="s">
        <v>28</v>
      </c>
      <c r="G25" s="12" t="s">
        <v>47</v>
      </c>
      <c r="H25" s="7"/>
      <c r="J25" s="8"/>
    </row>
    <row r="26" spans="3:10" ht="28.5" x14ac:dyDescent="0.25">
      <c r="C26" s="12" t="s">
        <v>48</v>
      </c>
      <c r="D26" s="12">
        <v>123.74</v>
      </c>
      <c r="E26" s="17">
        <f t="shared" si="0"/>
        <v>0.47312606481085323</v>
      </c>
      <c r="F26" s="12" t="s">
        <v>28</v>
      </c>
      <c r="G26" s="12" t="s">
        <v>12</v>
      </c>
      <c r="H26" s="7"/>
      <c r="J26" s="8"/>
    </row>
    <row r="27" spans="3:10" ht="28.5" x14ac:dyDescent="0.25">
      <c r="C27" s="12" t="s">
        <v>48</v>
      </c>
      <c r="D27" s="12">
        <v>375.49</v>
      </c>
      <c r="E27" s="17">
        <f t="shared" si="0"/>
        <v>1.4357047525119386</v>
      </c>
      <c r="F27" s="12" t="s">
        <v>28</v>
      </c>
      <c r="G27" s="12" t="s">
        <v>12</v>
      </c>
      <c r="H27" s="7"/>
      <c r="J27" s="8"/>
    </row>
    <row r="28" spans="3:10" x14ac:dyDescent="0.25">
      <c r="C28" s="12" t="s">
        <v>49</v>
      </c>
      <c r="D28" s="12">
        <v>1</v>
      </c>
      <c r="E28" s="17">
        <f t="shared" si="0"/>
        <v>3.8235499014938842E-3</v>
      </c>
      <c r="F28" s="12" t="s">
        <v>16</v>
      </c>
      <c r="G28" s="12" t="s">
        <v>16</v>
      </c>
      <c r="H28" s="7"/>
      <c r="J28" s="8"/>
    </row>
    <row r="29" spans="3:10" x14ac:dyDescent="0.25">
      <c r="C29" s="12" t="s">
        <v>50</v>
      </c>
      <c r="D29" s="12">
        <v>11</v>
      </c>
      <c r="E29" s="17">
        <f t="shared" si="0"/>
        <v>4.2059048916432723E-2</v>
      </c>
      <c r="F29" s="12" t="s">
        <v>16</v>
      </c>
      <c r="G29" s="12" t="s">
        <v>16</v>
      </c>
      <c r="H29" s="7"/>
      <c r="J29" s="8"/>
    </row>
    <row r="30" spans="3:10" ht="28.5" x14ac:dyDescent="0.25">
      <c r="C30" s="12" t="s">
        <v>48</v>
      </c>
      <c r="D30" s="12">
        <v>51.4</v>
      </c>
      <c r="E30" s="17">
        <f t="shared" si="0"/>
        <v>0.19653046493678566</v>
      </c>
      <c r="F30" s="12" t="s">
        <v>28</v>
      </c>
      <c r="G30" s="12" t="s">
        <v>12</v>
      </c>
      <c r="H30" s="7"/>
      <c r="J30" s="8"/>
    </row>
    <row r="31" spans="3:10" ht="42.75" x14ac:dyDescent="0.25">
      <c r="C31" s="12" t="s">
        <v>51</v>
      </c>
      <c r="D31" s="11">
        <v>829.74</v>
      </c>
      <c r="E31" s="17">
        <f t="shared" si="0"/>
        <v>3.1725522952655356</v>
      </c>
      <c r="F31" s="12" t="s">
        <v>52</v>
      </c>
      <c r="G31" s="12" t="s">
        <v>16</v>
      </c>
      <c r="H31" s="7"/>
      <c r="J31" s="8"/>
    </row>
    <row r="32" spans="3:10" ht="142.5" customHeight="1" x14ac:dyDescent="0.25">
      <c r="C32" s="12" t="s">
        <v>53</v>
      </c>
      <c r="D32" s="15">
        <v>647.9</v>
      </c>
      <c r="E32" s="17">
        <f t="shared" si="0"/>
        <v>2.4772779811778873</v>
      </c>
      <c r="F32" s="12" t="s">
        <v>18</v>
      </c>
      <c r="G32" s="12" t="s">
        <v>54</v>
      </c>
      <c r="H32" s="7"/>
      <c r="J32" s="8"/>
    </row>
    <row r="33" spans="3:10" ht="156.75" customHeight="1" x14ac:dyDescent="0.25">
      <c r="C33" s="12" t="s">
        <v>55</v>
      </c>
      <c r="D33" s="12">
        <v>597.35</v>
      </c>
      <c r="E33" s="17">
        <f t="shared" si="0"/>
        <v>2.2839975336573719</v>
      </c>
      <c r="F33" s="12" t="s">
        <v>56</v>
      </c>
      <c r="G33" s="12" t="s">
        <v>57</v>
      </c>
      <c r="H33" s="7"/>
      <c r="J33" s="8"/>
    </row>
    <row r="34" spans="3:10" ht="71.25" x14ac:dyDescent="0.25">
      <c r="C34" s="12" t="s">
        <v>58</v>
      </c>
      <c r="D34" s="12"/>
      <c r="E34" s="17">
        <f t="shared" si="0"/>
        <v>0</v>
      </c>
      <c r="F34" s="12" t="s">
        <v>16</v>
      </c>
      <c r="G34" s="12" t="s">
        <v>16</v>
      </c>
      <c r="H34" s="7"/>
      <c r="J34" s="8"/>
    </row>
    <row r="35" spans="3:10" ht="121.5" customHeight="1" x14ac:dyDescent="0.25">
      <c r="C35" s="12" t="s">
        <v>59</v>
      </c>
      <c r="D35" s="12"/>
      <c r="E35" s="17">
        <f t="shared" si="0"/>
        <v>0</v>
      </c>
      <c r="F35" s="12" t="s">
        <v>60</v>
      </c>
      <c r="G35" s="12" t="s">
        <v>61</v>
      </c>
      <c r="H35" s="7"/>
      <c r="J35" s="8"/>
    </row>
    <row r="36" spans="3:10" ht="78.75" customHeight="1" x14ac:dyDescent="0.25">
      <c r="C36" s="12" t="s">
        <v>62</v>
      </c>
      <c r="D36" s="12"/>
      <c r="E36" s="17">
        <f t="shared" si="0"/>
        <v>0</v>
      </c>
      <c r="F36" s="12" t="s">
        <v>28</v>
      </c>
      <c r="G36" s="12" t="s">
        <v>16</v>
      </c>
      <c r="H36" s="7"/>
      <c r="J36" s="8"/>
    </row>
    <row r="37" spans="3:10" ht="71.25" x14ac:dyDescent="0.25">
      <c r="C37" s="12" t="s">
        <v>17</v>
      </c>
      <c r="D37" s="12">
        <v>247.06</v>
      </c>
      <c r="E37" s="17">
        <f>D37/$D$72*100</f>
        <v>0.94464623866307906</v>
      </c>
      <c r="F37" s="12" t="s">
        <v>63</v>
      </c>
      <c r="G37" s="12" t="s">
        <v>64</v>
      </c>
      <c r="H37" s="7"/>
      <c r="J37" s="8"/>
    </row>
    <row r="38" spans="3:10" ht="85.5" x14ac:dyDescent="0.25">
      <c r="C38" s="12" t="s">
        <v>65</v>
      </c>
      <c r="D38" s="12">
        <v>96</v>
      </c>
      <c r="E38" s="17">
        <f t="shared" si="0"/>
        <v>0.3670607905434129</v>
      </c>
      <c r="F38" s="12" t="s">
        <v>16</v>
      </c>
      <c r="G38" s="12" t="s">
        <v>16</v>
      </c>
      <c r="H38" s="7"/>
      <c r="J38" s="8"/>
    </row>
    <row r="39" spans="3:10" ht="112.5" customHeight="1" x14ac:dyDescent="0.25">
      <c r="C39" s="12" t="s">
        <v>66</v>
      </c>
      <c r="D39" s="12">
        <v>307.33</v>
      </c>
      <c r="E39" s="17">
        <f t="shared" si="0"/>
        <v>1.1750915912261153</v>
      </c>
      <c r="F39" s="12" t="s">
        <v>36</v>
      </c>
      <c r="G39" s="12" t="s">
        <v>67</v>
      </c>
      <c r="H39" s="7"/>
      <c r="J39" s="8"/>
    </row>
    <row r="40" spans="3:10" ht="117.75" customHeight="1" x14ac:dyDescent="0.25">
      <c r="C40" s="12" t="s">
        <v>68</v>
      </c>
      <c r="D40" s="12">
        <v>438.44099999999997</v>
      </c>
      <c r="E40" s="17">
        <f t="shared" si="0"/>
        <v>1.6764010423608799</v>
      </c>
      <c r="F40" s="12" t="s">
        <v>16</v>
      </c>
      <c r="G40" s="12" t="s">
        <v>16</v>
      </c>
      <c r="H40" s="7"/>
      <c r="J40" s="8"/>
    </row>
    <row r="41" spans="3:10" ht="85.5" x14ac:dyDescent="0.25">
      <c r="C41" s="12" t="s">
        <v>69</v>
      </c>
      <c r="D41" s="12">
        <v>9.4499999999999993</v>
      </c>
      <c r="E41" s="17">
        <f t="shared" si="0"/>
        <v>3.6132546569117199E-2</v>
      </c>
      <c r="F41" s="12" t="s">
        <v>16</v>
      </c>
      <c r="G41" s="12" t="s">
        <v>16</v>
      </c>
      <c r="H41" s="7"/>
      <c r="J41" s="8"/>
    </row>
    <row r="42" spans="3:10" ht="85.5" x14ac:dyDescent="0.25">
      <c r="C42" s="12" t="s">
        <v>70</v>
      </c>
      <c r="D42" s="12">
        <v>124.5</v>
      </c>
      <c r="E42" s="17">
        <f t="shared" si="0"/>
        <v>0.47603196273598863</v>
      </c>
      <c r="F42" s="12" t="s">
        <v>16</v>
      </c>
      <c r="G42" s="12" t="s">
        <v>16</v>
      </c>
      <c r="H42" s="7"/>
      <c r="J42" s="8"/>
    </row>
    <row r="43" spans="3:10" ht="114" x14ac:dyDescent="0.25">
      <c r="C43" s="12" t="s">
        <v>71</v>
      </c>
      <c r="D43" s="12">
        <v>750.16</v>
      </c>
      <c r="E43" s="17">
        <f t="shared" si="0"/>
        <v>2.8682741941046519</v>
      </c>
      <c r="F43" s="12" t="s">
        <v>36</v>
      </c>
      <c r="G43" s="12" t="s">
        <v>72</v>
      </c>
      <c r="H43" s="7"/>
      <c r="J43" s="8"/>
    </row>
    <row r="44" spans="3:10" ht="42.75" x14ac:dyDescent="0.25">
      <c r="C44" s="12" t="s">
        <v>17</v>
      </c>
      <c r="D44" s="12">
        <v>23.04</v>
      </c>
      <c r="E44" s="17">
        <f t="shared" si="0"/>
        <v>8.8094589730419087E-2</v>
      </c>
      <c r="F44" s="12" t="s">
        <v>73</v>
      </c>
      <c r="G44" s="12" t="s">
        <v>16</v>
      </c>
      <c r="H44" s="7"/>
      <c r="J44" s="8"/>
    </row>
    <row r="45" spans="3:10" ht="42.75" x14ac:dyDescent="0.25">
      <c r="C45" s="12" t="s">
        <v>74</v>
      </c>
      <c r="D45" s="12"/>
      <c r="E45" s="17">
        <f t="shared" si="0"/>
        <v>0</v>
      </c>
      <c r="F45" s="12" t="s">
        <v>73</v>
      </c>
      <c r="G45" s="12" t="s">
        <v>16</v>
      </c>
      <c r="H45" s="7"/>
      <c r="J45" s="8"/>
    </row>
    <row r="46" spans="3:10" ht="15" customHeight="1" x14ac:dyDescent="0.25">
      <c r="C46" s="12" t="s">
        <v>75</v>
      </c>
      <c r="D46" s="11"/>
      <c r="E46" s="17">
        <f t="shared" si="0"/>
        <v>0</v>
      </c>
      <c r="F46" s="12" t="s">
        <v>33</v>
      </c>
      <c r="G46" s="12" t="s">
        <v>16</v>
      </c>
      <c r="H46" s="7"/>
      <c r="J46" s="8"/>
    </row>
    <row r="47" spans="3:10" ht="71.25" customHeight="1" x14ac:dyDescent="0.25">
      <c r="C47" s="12" t="s">
        <v>76</v>
      </c>
      <c r="D47" s="15">
        <v>110.94</v>
      </c>
      <c r="E47" s="17">
        <f t="shared" si="0"/>
        <v>0.42418462607173146</v>
      </c>
      <c r="F47" s="12" t="s">
        <v>16</v>
      </c>
      <c r="G47" s="12" t="s">
        <v>16</v>
      </c>
      <c r="H47" s="7"/>
      <c r="J47" s="8"/>
    </row>
    <row r="48" spans="3:10" ht="117.75" customHeight="1" x14ac:dyDescent="0.25">
      <c r="C48" s="12" t="s">
        <v>77</v>
      </c>
      <c r="D48" s="12">
        <v>450.72500000000002</v>
      </c>
      <c r="E48" s="17">
        <f t="shared" si="0"/>
        <v>1.7233695293508311</v>
      </c>
      <c r="F48" s="12" t="s">
        <v>16</v>
      </c>
      <c r="G48" s="12" t="s">
        <v>16</v>
      </c>
      <c r="H48" s="7"/>
      <c r="J48" s="8"/>
    </row>
    <row r="49" spans="3:10" ht="28.5" x14ac:dyDescent="0.25">
      <c r="C49" s="12" t="s">
        <v>78</v>
      </c>
      <c r="D49" s="12">
        <v>803.35</v>
      </c>
      <c r="E49" s="17">
        <f t="shared" si="0"/>
        <v>3.0716488133651119</v>
      </c>
      <c r="F49" s="12" t="s">
        <v>28</v>
      </c>
      <c r="G49" s="12" t="s">
        <v>16</v>
      </c>
      <c r="H49" s="7"/>
      <c r="J49" s="8"/>
    </row>
    <row r="50" spans="3:10" ht="56.25" customHeight="1" x14ac:dyDescent="0.25">
      <c r="C50" s="12" t="s">
        <v>62</v>
      </c>
      <c r="D50" s="11">
        <v>268.95999999999998</v>
      </c>
      <c r="E50" s="17">
        <f t="shared" si="0"/>
        <v>1.0283819815057949</v>
      </c>
      <c r="F50" s="12" t="s">
        <v>28</v>
      </c>
      <c r="G50" s="12" t="s">
        <v>79</v>
      </c>
      <c r="H50" s="7"/>
      <c r="J50" s="8"/>
    </row>
    <row r="51" spans="3:10" ht="128.25" customHeight="1" x14ac:dyDescent="0.25">
      <c r="C51" s="12" t="s">
        <v>80</v>
      </c>
      <c r="D51" s="15">
        <v>434.32</v>
      </c>
      <c r="E51" s="17">
        <f t="shared" si="0"/>
        <v>1.6606441932168239</v>
      </c>
      <c r="F51" s="12" t="s">
        <v>81</v>
      </c>
      <c r="G51" s="12" t="s">
        <v>82</v>
      </c>
      <c r="H51" s="7"/>
      <c r="J51" s="8"/>
    </row>
    <row r="52" spans="3:10" ht="99.75" x14ac:dyDescent="0.25">
      <c r="C52" s="12" t="s">
        <v>83</v>
      </c>
      <c r="D52" s="11">
        <v>1189.82</v>
      </c>
      <c r="E52" s="17">
        <f t="shared" si="0"/>
        <v>4.5493361437954531</v>
      </c>
      <c r="F52" s="12" t="s">
        <v>84</v>
      </c>
      <c r="G52" s="12" t="s">
        <v>85</v>
      </c>
      <c r="H52" s="7"/>
      <c r="J52" s="8"/>
    </row>
    <row r="53" spans="3:10" ht="71.25" x14ac:dyDescent="0.25">
      <c r="C53" s="12" t="s">
        <v>17</v>
      </c>
      <c r="D53" s="15">
        <v>39.69</v>
      </c>
      <c r="E53" s="17">
        <f t="shared" si="0"/>
        <v>0.15175669559029226</v>
      </c>
      <c r="F53" s="12" t="s">
        <v>86</v>
      </c>
      <c r="G53" s="12" t="s">
        <v>87</v>
      </c>
      <c r="H53" s="7"/>
      <c r="J53" s="8"/>
    </row>
    <row r="54" spans="3:10" ht="42.75" x14ac:dyDescent="0.25">
      <c r="C54" s="12" t="s">
        <v>83</v>
      </c>
      <c r="D54" s="12">
        <v>312.95999999999998</v>
      </c>
      <c r="E54" s="17">
        <f t="shared" si="0"/>
        <v>1.1966181771715259</v>
      </c>
      <c r="F54" s="12" t="s">
        <v>88</v>
      </c>
      <c r="G54" s="12" t="s">
        <v>89</v>
      </c>
      <c r="H54" s="7"/>
      <c r="J54" s="8"/>
    </row>
    <row r="55" spans="3:10" x14ac:dyDescent="0.25">
      <c r="C55" s="12" t="s">
        <v>90</v>
      </c>
      <c r="D55" s="12">
        <v>59.84</v>
      </c>
      <c r="E55" s="17">
        <f t="shared" si="0"/>
        <v>0.22880122610539405</v>
      </c>
      <c r="F55" s="12" t="s">
        <v>36</v>
      </c>
      <c r="G55" s="12" t="s">
        <v>40</v>
      </c>
      <c r="H55" s="7"/>
      <c r="J55" s="8"/>
    </row>
    <row r="56" spans="3:10" x14ac:dyDescent="0.25">
      <c r="C56" s="12" t="s">
        <v>91</v>
      </c>
      <c r="D56" s="12">
        <v>384.56</v>
      </c>
      <c r="E56" s="17">
        <f t="shared" si="0"/>
        <v>1.4703843501184881</v>
      </c>
      <c r="F56" s="12" t="s">
        <v>28</v>
      </c>
      <c r="G56" s="12" t="s">
        <v>40</v>
      </c>
      <c r="H56" s="7"/>
      <c r="J56" s="8"/>
    </row>
    <row r="57" spans="3:10" ht="42.75" x14ac:dyDescent="0.25">
      <c r="C57" s="12" t="s">
        <v>66</v>
      </c>
      <c r="D57" s="12">
        <v>24.82</v>
      </c>
      <c r="E57" s="17">
        <f t="shared" si="0"/>
        <v>9.49005085550782E-2</v>
      </c>
      <c r="F57" s="12" t="s">
        <v>36</v>
      </c>
      <c r="G57" s="12" t="s">
        <v>92</v>
      </c>
      <c r="H57" s="7"/>
      <c r="J57" s="8"/>
    </row>
    <row r="58" spans="3:10" ht="28.5" x14ac:dyDescent="0.25">
      <c r="C58" s="12" t="s">
        <v>93</v>
      </c>
      <c r="D58" s="12">
        <v>1922.67</v>
      </c>
      <c r="E58" s="17">
        <f t="shared" si="0"/>
        <v>7.3514246891052455</v>
      </c>
      <c r="F58" s="12" t="s">
        <v>11</v>
      </c>
      <c r="G58" s="12" t="s">
        <v>16</v>
      </c>
      <c r="H58" s="7"/>
      <c r="J58" s="8"/>
    </row>
    <row r="59" spans="3:10" ht="28.5" x14ac:dyDescent="0.25">
      <c r="C59" s="12" t="s">
        <v>94</v>
      </c>
      <c r="D59" s="12">
        <v>43.58</v>
      </c>
      <c r="E59" s="17">
        <f t="shared" si="0"/>
        <v>0.16663030470710347</v>
      </c>
      <c r="F59" s="12" t="s">
        <v>11</v>
      </c>
      <c r="G59" s="12" t="s">
        <v>16</v>
      </c>
      <c r="H59" s="7"/>
      <c r="J59" s="8"/>
    </row>
    <row r="60" spans="3:10" ht="63" customHeight="1" x14ac:dyDescent="0.25">
      <c r="C60" s="12" t="s">
        <v>17</v>
      </c>
      <c r="D60" s="11"/>
      <c r="E60" s="17">
        <f t="shared" si="0"/>
        <v>0</v>
      </c>
      <c r="F60" s="12"/>
      <c r="G60" s="12"/>
      <c r="H60" s="7"/>
      <c r="J60" s="8"/>
    </row>
    <row r="61" spans="3:10" ht="95.25" customHeight="1" x14ac:dyDescent="0.25">
      <c r="C61" s="12" t="s">
        <v>95</v>
      </c>
      <c r="D61" s="15">
        <v>240.16</v>
      </c>
      <c r="E61" s="17">
        <f t="shared" si="0"/>
        <v>0.91826374434277114</v>
      </c>
      <c r="F61" s="12" t="s">
        <v>96</v>
      </c>
      <c r="G61" s="12" t="s">
        <v>97</v>
      </c>
      <c r="H61" s="7"/>
      <c r="J61" s="8"/>
    </row>
    <row r="62" spans="3:10" x14ac:dyDescent="0.25">
      <c r="C62" s="12" t="s">
        <v>98</v>
      </c>
      <c r="D62" s="12">
        <v>11.4</v>
      </c>
      <c r="E62" s="17">
        <f t="shared" si="0"/>
        <v>4.358846887703028E-2</v>
      </c>
      <c r="F62" s="12" t="s">
        <v>99</v>
      </c>
      <c r="G62" s="12" t="s">
        <v>16</v>
      </c>
      <c r="H62" s="7"/>
      <c r="J62" s="8"/>
    </row>
    <row r="63" spans="3:10" ht="72" customHeight="1" x14ac:dyDescent="0.25">
      <c r="C63" s="18" t="s">
        <v>50</v>
      </c>
      <c r="D63" s="12">
        <v>57.6</v>
      </c>
      <c r="E63" s="17">
        <f t="shared" si="0"/>
        <v>0.22023647432604776</v>
      </c>
      <c r="F63" s="12" t="s">
        <v>16</v>
      </c>
      <c r="G63" s="12" t="s">
        <v>16</v>
      </c>
      <c r="H63" s="7"/>
      <c r="J63" s="8"/>
    </row>
    <row r="64" spans="3:10" x14ac:dyDescent="0.25">
      <c r="C64" s="18" t="s">
        <v>100</v>
      </c>
      <c r="D64" s="12">
        <v>174.39</v>
      </c>
      <c r="E64" s="17">
        <f t="shared" si="0"/>
        <v>0.66678886732151843</v>
      </c>
      <c r="F64" s="12" t="s">
        <v>36</v>
      </c>
      <c r="G64" s="12" t="s">
        <v>67</v>
      </c>
      <c r="H64" s="7"/>
      <c r="J64" s="8"/>
    </row>
    <row r="65" spans="3:10" ht="28.5" x14ac:dyDescent="0.25">
      <c r="C65" s="18" t="s">
        <v>101</v>
      </c>
      <c r="D65" s="12">
        <v>124.95</v>
      </c>
      <c r="E65" s="17">
        <f t="shared" si="0"/>
        <v>0.47775256019166079</v>
      </c>
      <c r="F65" s="12" t="s">
        <v>102</v>
      </c>
      <c r="G65" s="12" t="s">
        <v>103</v>
      </c>
      <c r="H65" s="7"/>
      <c r="J65" s="8"/>
    </row>
    <row r="66" spans="3:10" x14ac:dyDescent="0.25">
      <c r="C66" s="18" t="s">
        <v>104</v>
      </c>
      <c r="D66" s="11"/>
      <c r="E66" s="17">
        <f t="shared" si="0"/>
        <v>0</v>
      </c>
      <c r="F66" s="12" t="s">
        <v>105</v>
      </c>
      <c r="G66" s="12" t="s">
        <v>12</v>
      </c>
      <c r="H66" s="7"/>
      <c r="J66" s="8"/>
    </row>
    <row r="67" spans="3:10" ht="28.5" x14ac:dyDescent="0.25">
      <c r="C67" s="12" t="s">
        <v>106</v>
      </c>
      <c r="D67" s="17"/>
      <c r="E67" s="17">
        <f t="shared" si="0"/>
        <v>0</v>
      </c>
      <c r="F67" s="12" t="s">
        <v>107</v>
      </c>
      <c r="G67" s="12" t="s">
        <v>12</v>
      </c>
      <c r="H67" s="7"/>
      <c r="J67" s="8"/>
    </row>
    <row r="68" spans="3:10" ht="99.75" customHeight="1" x14ac:dyDescent="0.25">
      <c r="C68" s="12" t="s">
        <v>108</v>
      </c>
      <c r="D68" s="15"/>
      <c r="E68" s="17">
        <f t="shared" si="0"/>
        <v>0</v>
      </c>
      <c r="F68" s="12" t="s">
        <v>109</v>
      </c>
      <c r="G68" s="12" t="s">
        <v>12</v>
      </c>
      <c r="H68" s="7"/>
      <c r="J68" s="8"/>
    </row>
    <row r="69" spans="3:10" ht="256.5" x14ac:dyDescent="0.25">
      <c r="C69" s="12" t="s">
        <v>110</v>
      </c>
      <c r="D69" s="11">
        <v>2696.92</v>
      </c>
      <c r="E69" s="17">
        <f t="shared" si="0"/>
        <v>10.311808200336886</v>
      </c>
      <c r="F69" s="12" t="s">
        <v>111</v>
      </c>
      <c r="G69" s="12" t="s">
        <v>112</v>
      </c>
      <c r="H69" s="7"/>
      <c r="J69" s="8"/>
    </row>
    <row r="70" spans="3:10" ht="85.5" x14ac:dyDescent="0.25">
      <c r="C70" s="18" t="s">
        <v>17</v>
      </c>
      <c r="D70" s="15">
        <v>482.74</v>
      </c>
      <c r="E70" s="17">
        <f t="shared" si="0"/>
        <v>1.8457804794471577</v>
      </c>
      <c r="F70" s="12" t="s">
        <v>113</v>
      </c>
      <c r="G70" s="12" t="s">
        <v>114</v>
      </c>
      <c r="H70" s="7"/>
      <c r="J70" s="8"/>
    </row>
    <row r="71" spans="3:10" ht="207.75" customHeight="1" x14ac:dyDescent="0.25">
      <c r="C71" s="18" t="s">
        <v>62</v>
      </c>
      <c r="D71" s="12">
        <v>1139.3</v>
      </c>
      <c r="E71" s="17">
        <f t="shared" si="0"/>
        <v>4.3561704027719816</v>
      </c>
      <c r="F71" s="12" t="s">
        <v>28</v>
      </c>
      <c r="G71" s="12" t="s">
        <v>115</v>
      </c>
    </row>
    <row r="72" spans="3:10" x14ac:dyDescent="0.25">
      <c r="D72">
        <f>SUM(D6:D71)</f>
        <v>26153.705999999998</v>
      </c>
    </row>
  </sheetData>
  <mergeCells count="8">
    <mergeCell ref="C13:C14"/>
    <mergeCell ref="C8:C10"/>
    <mergeCell ref="F8:F10"/>
    <mergeCell ref="G8:G10"/>
    <mergeCell ref="C2:G3"/>
    <mergeCell ref="C6:C7"/>
    <mergeCell ref="F6:F7"/>
    <mergeCell ref="G6:G7"/>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Foglio1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Moreno Burzacca</dc:creator>
  <cp:lastModifiedBy>Moreno Burzacca</cp:lastModifiedBy>
  <dcterms:created xsi:type="dcterms:W3CDTF">2025-06-23T05:50:56Z</dcterms:created>
  <dcterms:modified xsi:type="dcterms:W3CDTF">2025-06-23T05:54:12Z</dcterms:modified>
</cp:coreProperties>
</file>